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janhamornik/Documents/"/>
    </mc:Choice>
  </mc:AlternateContent>
  <xr:revisionPtr revIDLastSave="0" documentId="8_{A194A25A-4591-C742-BE4E-89FFA19569D5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Tech" sheetId="1" r:id="rId1"/>
    <sheet name="Hárok1" sheetId="2" r:id="rId2"/>
  </sheets>
  <definedNames>
    <definedName name="_xlnm._FilterDatabase" localSheetId="0" hidden="1">Tech!$A$9:$G$21</definedName>
    <definedName name="_xlnm.Print_Area" localSheetId="0">Tech!$A$1:$K$70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1" i="1" l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22" i="1"/>
  <c r="K18" i="1" l="1"/>
  <c r="K10" i="1" l="1"/>
  <c r="D53" i="1" s="1"/>
  <c r="D54" i="1" s="1"/>
  <c r="D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I9" authorId="0" shapeId="0" xr:uid="{00000000-0006-0000-0000-000001000000}">
      <text>
        <r>
          <rPr>
            <b/>
            <sz val="9"/>
            <color rgb="FF000000"/>
            <rFont val="Segoe UI"/>
            <family val="2"/>
            <charset val="238"/>
          </rPr>
          <t>HP:</t>
        </r>
        <r>
          <rPr>
            <sz val="9"/>
            <color rgb="FF000000"/>
            <rFont val="Segoe UI"/>
            <family val="2"/>
            <charset val="238"/>
          </rPr>
          <t xml:space="preserve">
</t>
        </r>
        <r>
          <rPr>
            <sz val="9"/>
            <color rgb="FF000000"/>
            <rFont val="Segoe UI"/>
            <family val="2"/>
            <charset val="238"/>
          </rPr>
          <t>Uchádzač uvedie parametre konkrétneho modelu / ponúkaného zariadenia. Pri nečíslených parametroch uvedenie či spĺňa parameter, t.j. uvedenie áno/nie.</t>
        </r>
      </text>
    </comment>
  </commentList>
</comments>
</file>

<file path=xl/sharedStrings.xml><?xml version="1.0" encoding="utf-8"?>
<sst xmlns="http://schemas.openxmlformats.org/spreadsheetml/2006/main" count="168" uniqueCount="74">
  <si>
    <t>por.č.</t>
  </si>
  <si>
    <t>Minimálne technické parametre / Cenová ponuka uchádzača</t>
  </si>
  <si>
    <t>Cena celkom v EUR bez DPH</t>
  </si>
  <si>
    <t>DPH</t>
  </si>
  <si>
    <t>Cena celkom v EUR s DPH</t>
  </si>
  <si>
    <t>Cena za 1 ks v EUR bez DPH</t>
  </si>
  <si>
    <t>pozn.: Vyplňte farebne vyznačené miesta</t>
  </si>
  <si>
    <t>Názov (opis) požadovaného tovaru</t>
  </si>
  <si>
    <t>Požadované parametre a charakteristiky</t>
  </si>
  <si>
    <t>Merná jednotka</t>
  </si>
  <si>
    <t>Množstvo</t>
  </si>
  <si>
    <t>Hodnoty parametrov</t>
  </si>
  <si>
    <t xml:space="preserve">Príloha č.1 Výzvy na predloženie cenovej ponuky </t>
  </si>
  <si>
    <t>ks</t>
  </si>
  <si>
    <r>
      <rPr>
        <b/>
        <sz val="12"/>
        <color indexed="8"/>
        <rFont val="Times New Roman"/>
        <family val="1"/>
      </rPr>
      <t>nie som platca DPH</t>
    </r>
    <r>
      <rPr>
        <sz val="12"/>
        <color indexed="8"/>
        <rFont val="Times New Roman"/>
        <family val="1"/>
      </rPr>
      <t xml:space="preserve"> 
( vložte do označenej bunky písmeno "X")</t>
    </r>
  </si>
  <si>
    <t>Min. požadované hodnoty parametrov</t>
  </si>
  <si>
    <t>Názov logického celku: Lokálny zdroj elektrickej energie</t>
  </si>
  <si>
    <t>Fotovoltické panely</t>
  </si>
  <si>
    <t>Menovitý výkon panela</t>
  </si>
  <si>
    <t>Montážny systém na plochú strechu</t>
  </si>
  <si>
    <t>Fotovoltické meniče</t>
  </si>
  <si>
    <t>Inštalácia konštrukcie panelov</t>
  </si>
  <si>
    <t>Elektroinštalácia meničov</t>
  </si>
  <si>
    <t>Kabeláž ku meničom</t>
  </si>
  <si>
    <t>Menovitý výkon meniča</t>
  </si>
  <si>
    <t>Rozvodnica nástenná  2 x 18 modulov </t>
  </si>
  <si>
    <t>Sada vývodiek pre rozvodnice </t>
  </si>
  <si>
    <t>kpl</t>
  </si>
  <si>
    <t>Poistkový odpínač 2-pól 900V DC 20A </t>
  </si>
  <si>
    <t>Zvodič prepätia DC 900V B+C</t>
  </si>
  <si>
    <t>Prepojovací hrebeň Jazýčkový 2x1m</t>
  </si>
  <si>
    <t>Poistka gPV 900V DC 12A </t>
  </si>
  <si>
    <t>Prepojovacie vodiče, dutinky strmene Vsvorky a podobne</t>
  </si>
  <si>
    <t>Rozvádzače DC (vrátane montáže)</t>
  </si>
  <si>
    <t>Rozvodnica kovová 1400x1000 popripade alt.rozmer</t>
  </si>
  <si>
    <t>Istič výkonový B-100/3 </t>
  </si>
  <si>
    <t>Medenná pásovina na izolátoroch 10 x 30 mm </t>
  </si>
  <si>
    <t>m</t>
  </si>
  <si>
    <t>Izolátor</t>
  </si>
  <si>
    <t>Rozbočovacia svorkovnica 3 x L (400)</t>
  </si>
  <si>
    <t>Výkonový stýkač 450A, cievka 230VAC </t>
  </si>
  <si>
    <t>MTP 300/5 tr. 0,5 15VA  </t>
  </si>
  <si>
    <t>Výkonová deon 400A </t>
  </si>
  <si>
    <t>Rozširovacia pripojovacia sada pre deon na 2 x 240</t>
  </si>
  <si>
    <t>Zvodič prepätia B+C TN-C </t>
  </si>
  <si>
    <t>Istič B-6/3 </t>
  </si>
  <si>
    <t>Istič B-10/1 </t>
  </si>
  <si>
    <t>Istič B-16/1 </t>
  </si>
  <si>
    <t>Radové svorky pre vodiče do 4 mm2 s dutinkami </t>
  </si>
  <si>
    <t>Radové svorky pre vodiiče do 4 mm2 </t>
  </si>
  <si>
    <t>Spotrebný materiál t.j. prepojovacie vodiče, strmene Vsvorky a podobne</t>
  </si>
  <si>
    <t>Rozvádzače AC (vrátane montáže)</t>
  </si>
  <si>
    <t>Kompletne vyzbrojený rozvádzač AXY (vrátane dokumentácie a montáže)</t>
  </si>
  <si>
    <t>Káble pre skriňu AXY (vrátane montáže)</t>
  </si>
  <si>
    <t>EZ Logger na komunikáciu (vrátane montáže)</t>
  </si>
  <si>
    <t>Meracie trafá MTP na fázy (vrátane montáže)</t>
  </si>
  <si>
    <t>Prepojovacie káble, komunikačné káble a spotreb. mat.(vrátane montáže)</t>
  </si>
  <si>
    <t>Typové označenie alebo názov ponúkaného tovaru (ak relevantné)</t>
  </si>
  <si>
    <t>Obchodné meno výrobcu (ak relevantné)</t>
  </si>
  <si>
    <t>fotovoltaický panel s polykryštalickými článkami</t>
  </si>
  <si>
    <t xml:space="preserve">Techológia panelu </t>
  </si>
  <si>
    <t xml:space="preserve">Účinnosť modulu </t>
  </si>
  <si>
    <t>min 17 %</t>
  </si>
  <si>
    <t>min 12 rokov</t>
  </si>
  <si>
    <t>Záruka na výrobok</t>
  </si>
  <si>
    <t>min. 25 rokov</t>
  </si>
  <si>
    <t>Záruka na výkon</t>
  </si>
  <si>
    <t>Nutná regulácia výkonu FV systému podľa spotreby, podľa podmienok PDS pre lokálny zdroj</t>
  </si>
  <si>
    <t>Áno</t>
  </si>
  <si>
    <t xml:space="preserve">Min. záruka na menič: </t>
  </si>
  <si>
    <t>min. 12 rokov</t>
  </si>
  <si>
    <r>
      <t xml:space="preserve">Opis predmetu zákazky: </t>
    </r>
    <r>
      <rPr>
        <sz val="16"/>
        <color indexed="8"/>
        <rFont val="Times New Roman"/>
        <family val="1"/>
        <charset val="238"/>
      </rPr>
      <t>Prevádzkový rozvod silnoprúdu a slaboprúdu pre inštaláciu fotovoltického systému – lokálny zdroj do 500 kW o výkone do 200 kWp - ktorý bude inštalovaný, na streche hlavnej budovy, alebo budovy Sklad - Garáž spoločnosti BROTHER INDUSTRIES (SLOVAKIA) s. r. o. v Krupine.</t>
    </r>
  </si>
  <si>
    <t>min. 25 kW</t>
  </si>
  <si>
    <t>min. 275 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</si>
</sst>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charset val="238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9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/>
    <xf numFmtId="0" fontId="5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/>
    </xf>
    <xf numFmtId="0" fontId="14" fillId="0" borderId="1" xfId="0" applyFont="1" applyBorder="1" applyAlignment="1">
      <alignment horizont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wrapText="1"/>
    </xf>
    <xf numFmtId="4" fontId="7" fillId="6" borderId="1" xfId="0" applyNumberFormat="1" applyFont="1" applyFill="1" applyBorder="1" applyAlignment="1">
      <alignment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4" fontId="4" fillId="4" borderId="2" xfId="0" applyNumberFormat="1" applyFont="1" applyFill="1" applyBorder="1" applyAlignment="1">
      <alignment horizontal="center" vertical="center"/>
    </xf>
    <xf numFmtId="4" fontId="4" fillId="4" borderId="3" xfId="0" applyNumberFormat="1" applyFont="1" applyFill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10" fillId="4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10583</xdr:colOff>
      <xdr:row>56</xdr:row>
      <xdr:rowOff>116416</xdr:rowOff>
    </xdr:from>
    <xdr:to>
      <xdr:col>11</xdr:col>
      <xdr:colOff>0</xdr:colOff>
      <xdr:row>68</xdr:row>
      <xdr:rowOff>87649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5BB327B9-1A51-754B-B8D8-ABEC132F277C}"/>
            </a:ext>
          </a:extLst>
        </xdr:cNvPr>
        <xdr:cNvSpPr txBox="1"/>
      </xdr:nvSpPr>
      <xdr:spPr>
        <a:xfrm>
          <a:off x="2614083" y="19261666"/>
          <a:ext cx="16340667" cy="24553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 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 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IČO: 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 DPH:</a:t>
          </a: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Ponuku vypracoval:</a:t>
          </a: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Kontakt na predkladateľa:</a:t>
          </a:r>
        </a:p>
        <a:p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Potvrdzujem, že vypracovaná cenová ponuka zodpovedá cenám obvyklým v danom mieste a čase. </a:t>
          </a:r>
        </a:p>
        <a:p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Dátum:                                                                                                                                                    Podpis: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view="pageBreakPreview" topLeftCell="A38" zoomScale="70" zoomScaleNormal="70" zoomScaleSheetLayoutView="70" zoomScalePageLayoutView="150" workbookViewId="0">
      <selection activeCell="A61" sqref="A61:XFD61"/>
    </sheetView>
  </sheetViews>
  <sheetFormatPr baseColWidth="10" defaultColWidth="8.83203125" defaultRowHeight="16"/>
  <cols>
    <col min="1" max="1" width="5.33203125" customWidth="1"/>
    <col min="2" max="2" width="36" customWidth="1"/>
    <col min="3" max="3" width="26" style="1" customWidth="1"/>
    <col min="4" max="4" width="19.1640625" style="1" customWidth="1"/>
    <col min="5" max="5" width="15" customWidth="1"/>
    <col min="6" max="6" width="10.6640625" customWidth="1"/>
    <col min="7" max="8" width="22" style="2" customWidth="1"/>
    <col min="9" max="9" width="21.1640625" style="2" customWidth="1"/>
    <col min="10" max="10" width="11.6640625" style="2" customWidth="1"/>
    <col min="11" max="11" width="11.83203125" customWidth="1"/>
  </cols>
  <sheetData>
    <row r="1" spans="1:11" ht="21" customHeight="1"/>
    <row r="2" spans="1:11" ht="31.5" customHeight="1">
      <c r="C2" s="42" t="s">
        <v>12</v>
      </c>
      <c r="D2" s="42"/>
      <c r="E2" s="42"/>
      <c r="F2" s="42"/>
      <c r="G2" s="42"/>
      <c r="H2" s="42"/>
      <c r="I2" s="42"/>
      <c r="J2" s="42"/>
      <c r="K2" s="42"/>
    </row>
    <row r="3" spans="1:11">
      <c r="C3" s="3"/>
      <c r="D3" s="3"/>
    </row>
    <row r="4" spans="1:11" ht="20">
      <c r="C4" s="43" t="s">
        <v>1</v>
      </c>
      <c r="D4" s="43"/>
      <c r="E4" s="43"/>
      <c r="F4" s="43"/>
      <c r="G4" s="43"/>
      <c r="H4" s="11"/>
      <c r="I4" s="11"/>
      <c r="J4" s="8"/>
    </row>
    <row r="5" spans="1:11" ht="20">
      <c r="C5" s="11"/>
      <c r="D5" s="13"/>
      <c r="E5" s="11"/>
      <c r="F5" s="11"/>
      <c r="G5" s="11"/>
      <c r="H5" s="11"/>
      <c r="I5" s="11"/>
      <c r="J5" s="11"/>
    </row>
    <row r="6" spans="1:11" ht="20">
      <c r="B6" s="45" t="s">
        <v>16</v>
      </c>
      <c r="C6" s="45"/>
      <c r="D6" s="45"/>
      <c r="E6" s="45"/>
      <c r="F6" s="45"/>
      <c r="G6" s="45"/>
      <c r="H6" s="45"/>
      <c r="I6" s="45"/>
      <c r="J6" s="4"/>
    </row>
    <row r="7" spans="1:11" ht="49.5" customHeight="1">
      <c r="B7" s="56" t="s">
        <v>71</v>
      </c>
      <c r="C7" s="56"/>
      <c r="D7" s="56"/>
      <c r="E7" s="56"/>
      <c r="F7" s="56"/>
      <c r="G7" s="56"/>
      <c r="H7" s="56"/>
      <c r="I7" s="56"/>
      <c r="J7" s="56"/>
      <c r="K7" s="56"/>
    </row>
    <row r="9" spans="1:11" ht="69.75" customHeight="1">
      <c r="A9" s="25" t="s">
        <v>0</v>
      </c>
      <c r="B9" s="26" t="s">
        <v>7</v>
      </c>
      <c r="C9" s="26" t="s">
        <v>8</v>
      </c>
      <c r="D9" s="26" t="s">
        <v>15</v>
      </c>
      <c r="E9" s="26" t="s">
        <v>9</v>
      </c>
      <c r="F9" s="26" t="s">
        <v>10</v>
      </c>
      <c r="G9" s="26" t="s">
        <v>57</v>
      </c>
      <c r="H9" s="26" t="s">
        <v>58</v>
      </c>
      <c r="I9" s="26" t="s">
        <v>11</v>
      </c>
      <c r="J9" s="27" t="s">
        <v>5</v>
      </c>
      <c r="K9" s="27" t="s">
        <v>2</v>
      </c>
    </row>
    <row r="10" spans="1:11" ht="17">
      <c r="A10" s="41">
        <v>1</v>
      </c>
      <c r="B10" s="63" t="s">
        <v>17</v>
      </c>
      <c r="C10" s="28" t="s">
        <v>18</v>
      </c>
      <c r="D10" s="29" t="s">
        <v>73</v>
      </c>
      <c r="E10" s="44" t="s">
        <v>13</v>
      </c>
      <c r="F10" s="44">
        <v>714</v>
      </c>
      <c r="G10" s="48"/>
      <c r="H10" s="48"/>
      <c r="I10" s="19"/>
      <c r="J10" s="46"/>
      <c r="K10" s="47">
        <f>J10*F10</f>
        <v>0</v>
      </c>
    </row>
    <row r="11" spans="1:11" ht="51">
      <c r="A11" s="41"/>
      <c r="B11" s="63"/>
      <c r="C11" s="28" t="s">
        <v>60</v>
      </c>
      <c r="D11" s="29" t="s">
        <v>59</v>
      </c>
      <c r="E11" s="44"/>
      <c r="F11" s="44"/>
      <c r="G11" s="48"/>
      <c r="H11" s="48"/>
      <c r="I11" s="19"/>
      <c r="J11" s="46"/>
      <c r="K11" s="47"/>
    </row>
    <row r="12" spans="1:11" ht="17">
      <c r="A12" s="41"/>
      <c r="B12" s="63"/>
      <c r="C12" s="28" t="s">
        <v>61</v>
      </c>
      <c r="D12" s="29" t="s">
        <v>62</v>
      </c>
      <c r="E12" s="44"/>
      <c r="F12" s="44"/>
      <c r="G12" s="48"/>
      <c r="H12" s="48"/>
      <c r="I12" s="19"/>
      <c r="J12" s="46"/>
      <c r="K12" s="47"/>
    </row>
    <row r="13" spans="1:11" ht="17">
      <c r="A13" s="41"/>
      <c r="B13" s="63"/>
      <c r="C13" s="28" t="s">
        <v>64</v>
      </c>
      <c r="D13" s="29" t="s">
        <v>63</v>
      </c>
      <c r="E13" s="44"/>
      <c r="F13" s="44"/>
      <c r="G13" s="48"/>
      <c r="H13" s="48"/>
      <c r="I13" s="19"/>
      <c r="J13" s="46"/>
      <c r="K13" s="47"/>
    </row>
    <row r="14" spans="1:11" ht="17">
      <c r="A14" s="41"/>
      <c r="B14" s="63"/>
      <c r="C14" s="28" t="s">
        <v>66</v>
      </c>
      <c r="D14" s="29" t="s">
        <v>65</v>
      </c>
      <c r="E14" s="44"/>
      <c r="F14" s="44"/>
      <c r="G14" s="48"/>
      <c r="H14" s="48"/>
      <c r="I14" s="19"/>
      <c r="J14" s="46"/>
      <c r="K14" s="47"/>
    </row>
    <row r="15" spans="1:11" ht="68">
      <c r="A15" s="41"/>
      <c r="B15" s="63"/>
      <c r="C15" s="28" t="s">
        <v>67</v>
      </c>
      <c r="D15" s="29" t="s">
        <v>68</v>
      </c>
      <c r="E15" s="44"/>
      <c r="F15" s="44"/>
      <c r="G15" s="48"/>
      <c r="H15" s="48"/>
      <c r="I15" s="19"/>
      <c r="J15" s="46"/>
      <c r="K15" s="47"/>
    </row>
    <row r="16" spans="1:11" ht="34">
      <c r="A16" s="41"/>
      <c r="B16" s="63"/>
      <c r="C16" s="28" t="s">
        <v>19</v>
      </c>
      <c r="D16" s="29" t="s">
        <v>68</v>
      </c>
      <c r="E16" s="44"/>
      <c r="F16" s="44"/>
      <c r="G16" s="48"/>
      <c r="H16" s="48"/>
      <c r="I16" s="19"/>
      <c r="J16" s="46"/>
      <c r="K16" s="47"/>
    </row>
    <row r="17" spans="1:11" ht="17">
      <c r="A17" s="41"/>
      <c r="B17" s="63"/>
      <c r="C17" s="28" t="s">
        <v>21</v>
      </c>
      <c r="D17" s="29" t="s">
        <v>68</v>
      </c>
      <c r="E17" s="44"/>
      <c r="F17" s="44"/>
      <c r="G17" s="48"/>
      <c r="H17" s="48"/>
      <c r="I17" s="19"/>
      <c r="J17" s="46"/>
      <c r="K17" s="47"/>
    </row>
    <row r="18" spans="1:11" ht="27" customHeight="1">
      <c r="A18" s="41">
        <v>2</v>
      </c>
      <c r="B18" s="55" t="s">
        <v>20</v>
      </c>
      <c r="C18" s="12" t="s">
        <v>24</v>
      </c>
      <c r="D18" s="18" t="s">
        <v>72</v>
      </c>
      <c r="E18" s="44" t="s">
        <v>13</v>
      </c>
      <c r="F18" s="44">
        <v>1</v>
      </c>
      <c r="G18" s="48"/>
      <c r="H18" s="48"/>
      <c r="I18" s="19"/>
      <c r="J18" s="60"/>
      <c r="K18" s="57">
        <f>J18*F18</f>
        <v>0</v>
      </c>
    </row>
    <row r="19" spans="1:11" ht="26" customHeight="1">
      <c r="A19" s="41"/>
      <c r="B19" s="55"/>
      <c r="C19" s="12" t="s">
        <v>69</v>
      </c>
      <c r="D19" s="18" t="s">
        <v>70</v>
      </c>
      <c r="E19" s="44"/>
      <c r="F19" s="44"/>
      <c r="G19" s="48"/>
      <c r="H19" s="48"/>
      <c r="I19" s="19"/>
      <c r="J19" s="61"/>
      <c r="K19" s="58"/>
    </row>
    <row r="20" spans="1:11" ht="26" customHeight="1">
      <c r="A20" s="41"/>
      <c r="B20" s="55"/>
      <c r="C20" s="12" t="s">
        <v>22</v>
      </c>
      <c r="D20" s="29" t="s">
        <v>68</v>
      </c>
      <c r="E20" s="44"/>
      <c r="F20" s="44"/>
      <c r="G20" s="48"/>
      <c r="H20" s="48"/>
      <c r="I20" s="19"/>
      <c r="J20" s="61"/>
      <c r="K20" s="58"/>
    </row>
    <row r="21" spans="1:11" ht="22" customHeight="1">
      <c r="A21" s="41"/>
      <c r="B21" s="55"/>
      <c r="C21" s="12" t="s">
        <v>23</v>
      </c>
      <c r="D21" s="29" t="s">
        <v>68</v>
      </c>
      <c r="E21" s="44"/>
      <c r="F21" s="44"/>
      <c r="G21" s="48"/>
      <c r="H21" s="48"/>
      <c r="I21" s="19"/>
      <c r="J21" s="62"/>
      <c r="K21" s="59"/>
    </row>
    <row r="22" spans="1:11" ht="29" customHeight="1">
      <c r="A22" s="14">
        <v>3</v>
      </c>
      <c r="B22" s="37" t="s">
        <v>25</v>
      </c>
      <c r="C22" s="38"/>
      <c r="D22" s="39"/>
      <c r="E22" s="22" t="s">
        <v>13</v>
      </c>
      <c r="F22" s="23">
        <v>4</v>
      </c>
      <c r="G22" s="49"/>
      <c r="H22" s="50"/>
      <c r="I22" s="19"/>
      <c r="J22" s="30"/>
      <c r="K22" s="31">
        <f>F22*J22</f>
        <v>0</v>
      </c>
    </row>
    <row r="23" spans="1:11" ht="35" customHeight="1">
      <c r="A23" s="14">
        <v>4</v>
      </c>
      <c r="B23" s="37" t="s">
        <v>26</v>
      </c>
      <c r="C23" s="38"/>
      <c r="D23" s="39"/>
      <c r="E23" s="22" t="s">
        <v>27</v>
      </c>
      <c r="F23" s="23">
        <v>4</v>
      </c>
      <c r="G23" s="51"/>
      <c r="H23" s="52"/>
      <c r="I23" s="19"/>
      <c r="J23" s="30"/>
      <c r="K23" s="34">
        <f t="shared" ref="K23:K50" si="0">F23*J23</f>
        <v>0</v>
      </c>
    </row>
    <row r="24" spans="1:11" ht="30" customHeight="1">
      <c r="A24" s="14">
        <v>5</v>
      </c>
      <c r="B24" s="37" t="s">
        <v>28</v>
      </c>
      <c r="C24" s="38"/>
      <c r="D24" s="39"/>
      <c r="E24" s="22" t="s">
        <v>13</v>
      </c>
      <c r="F24" s="23">
        <v>32</v>
      </c>
      <c r="G24" s="51"/>
      <c r="H24" s="52"/>
      <c r="I24" s="19"/>
      <c r="J24" s="30"/>
      <c r="K24" s="34">
        <f t="shared" si="0"/>
        <v>0</v>
      </c>
    </row>
    <row r="25" spans="1:11" ht="37" customHeight="1">
      <c r="A25" s="14">
        <v>6</v>
      </c>
      <c r="B25" s="37" t="s">
        <v>29</v>
      </c>
      <c r="C25" s="38"/>
      <c r="D25" s="39"/>
      <c r="E25" s="22" t="s">
        <v>13</v>
      </c>
      <c r="F25" s="23">
        <v>16</v>
      </c>
      <c r="G25" s="51"/>
      <c r="H25" s="52"/>
      <c r="I25" s="19"/>
      <c r="J25" s="30"/>
      <c r="K25" s="34">
        <f t="shared" si="0"/>
        <v>0</v>
      </c>
    </row>
    <row r="26" spans="1:11" ht="36" customHeight="1">
      <c r="A26" s="14">
        <v>7</v>
      </c>
      <c r="B26" s="37" t="s">
        <v>30</v>
      </c>
      <c r="C26" s="38"/>
      <c r="D26" s="39"/>
      <c r="E26" s="22" t="s">
        <v>13</v>
      </c>
      <c r="F26" s="23">
        <v>1</v>
      </c>
      <c r="G26" s="51"/>
      <c r="H26" s="52"/>
      <c r="I26" s="19"/>
      <c r="J26" s="30"/>
      <c r="K26" s="34">
        <f t="shared" si="0"/>
        <v>0</v>
      </c>
    </row>
    <row r="27" spans="1:11" ht="36" customHeight="1">
      <c r="A27" s="14">
        <v>8</v>
      </c>
      <c r="B27" s="37" t="s">
        <v>31</v>
      </c>
      <c r="C27" s="38"/>
      <c r="D27" s="39"/>
      <c r="E27" s="22" t="s">
        <v>13</v>
      </c>
      <c r="F27" s="23">
        <v>64</v>
      </c>
      <c r="G27" s="51"/>
      <c r="H27" s="52"/>
      <c r="I27" s="19"/>
      <c r="J27" s="30"/>
      <c r="K27" s="34">
        <f t="shared" si="0"/>
        <v>0</v>
      </c>
    </row>
    <row r="28" spans="1:11" ht="39" customHeight="1">
      <c r="A28" s="14">
        <v>9</v>
      </c>
      <c r="B28" s="37" t="s">
        <v>32</v>
      </c>
      <c r="C28" s="38"/>
      <c r="D28" s="39"/>
      <c r="E28" s="22" t="s">
        <v>27</v>
      </c>
      <c r="F28" s="23">
        <v>1</v>
      </c>
      <c r="G28" s="51"/>
      <c r="H28" s="52"/>
      <c r="I28" s="19"/>
      <c r="J28" s="30"/>
      <c r="K28" s="34">
        <f t="shared" si="0"/>
        <v>0</v>
      </c>
    </row>
    <row r="29" spans="1:11" ht="37" customHeight="1">
      <c r="A29" s="14">
        <v>10</v>
      </c>
      <c r="B29" s="37" t="s">
        <v>33</v>
      </c>
      <c r="C29" s="38"/>
      <c r="D29" s="39"/>
      <c r="E29" s="22" t="s">
        <v>27</v>
      </c>
      <c r="F29" s="23">
        <v>1</v>
      </c>
      <c r="G29" s="51"/>
      <c r="H29" s="52"/>
      <c r="I29" s="19"/>
      <c r="J29" s="30"/>
      <c r="K29" s="34">
        <f t="shared" si="0"/>
        <v>0</v>
      </c>
    </row>
    <row r="30" spans="1:11" ht="42" customHeight="1">
      <c r="A30" s="14">
        <v>11</v>
      </c>
      <c r="B30" s="37" t="s">
        <v>34</v>
      </c>
      <c r="C30" s="38"/>
      <c r="D30" s="39"/>
      <c r="E30" s="22" t="s">
        <v>13</v>
      </c>
      <c r="F30" s="23">
        <v>1</v>
      </c>
      <c r="G30" s="51"/>
      <c r="H30" s="52"/>
      <c r="I30" s="19"/>
      <c r="J30" s="30"/>
      <c r="K30" s="34">
        <f t="shared" si="0"/>
        <v>0</v>
      </c>
    </row>
    <row r="31" spans="1:11" ht="33" customHeight="1">
      <c r="A31" s="14">
        <v>12</v>
      </c>
      <c r="B31" s="37" t="s">
        <v>35</v>
      </c>
      <c r="C31" s="38"/>
      <c r="D31" s="39"/>
      <c r="E31" s="22" t="s">
        <v>13</v>
      </c>
      <c r="F31" s="23">
        <v>4</v>
      </c>
      <c r="G31" s="51"/>
      <c r="H31" s="52"/>
      <c r="I31" s="19"/>
      <c r="J31" s="30"/>
      <c r="K31" s="34">
        <f t="shared" si="0"/>
        <v>0</v>
      </c>
    </row>
    <row r="32" spans="1:11" ht="31" customHeight="1">
      <c r="A32" s="14">
        <v>13</v>
      </c>
      <c r="B32" s="37" t="s">
        <v>36</v>
      </c>
      <c r="C32" s="38"/>
      <c r="D32" s="39"/>
      <c r="E32" s="22" t="s">
        <v>37</v>
      </c>
      <c r="F32" s="23">
        <v>3</v>
      </c>
      <c r="G32" s="51"/>
      <c r="H32" s="52"/>
      <c r="I32" s="19"/>
      <c r="J32" s="30"/>
      <c r="K32" s="34">
        <f t="shared" si="0"/>
        <v>0</v>
      </c>
    </row>
    <row r="33" spans="1:11" ht="24" customHeight="1">
      <c r="A33" s="14">
        <v>14</v>
      </c>
      <c r="B33" s="37" t="s">
        <v>38</v>
      </c>
      <c r="C33" s="38"/>
      <c r="D33" s="39"/>
      <c r="E33" s="22" t="s">
        <v>13</v>
      </c>
      <c r="F33" s="23">
        <v>12</v>
      </c>
      <c r="G33" s="51"/>
      <c r="H33" s="52"/>
      <c r="I33" s="19"/>
      <c r="J33" s="30"/>
      <c r="K33" s="34">
        <f t="shared" si="0"/>
        <v>0</v>
      </c>
    </row>
    <row r="34" spans="1:11" ht="31" customHeight="1">
      <c r="A34" s="14">
        <v>15</v>
      </c>
      <c r="B34" s="37" t="s">
        <v>39</v>
      </c>
      <c r="C34" s="38"/>
      <c r="D34" s="39"/>
      <c r="E34" s="22" t="s">
        <v>13</v>
      </c>
      <c r="F34" s="23">
        <v>1</v>
      </c>
      <c r="G34" s="51"/>
      <c r="H34" s="52"/>
      <c r="I34" s="19"/>
      <c r="J34" s="30"/>
      <c r="K34" s="34">
        <f t="shared" si="0"/>
        <v>0</v>
      </c>
    </row>
    <row r="35" spans="1:11" ht="34" customHeight="1">
      <c r="A35" s="14">
        <v>16</v>
      </c>
      <c r="B35" s="37" t="s">
        <v>40</v>
      </c>
      <c r="C35" s="38"/>
      <c r="D35" s="39"/>
      <c r="E35" s="22" t="s">
        <v>13</v>
      </c>
      <c r="F35" s="23">
        <v>1</v>
      </c>
      <c r="G35" s="51"/>
      <c r="H35" s="52"/>
      <c r="I35" s="19"/>
      <c r="J35" s="30"/>
      <c r="K35" s="34">
        <f t="shared" si="0"/>
        <v>0</v>
      </c>
    </row>
    <row r="36" spans="1:11" ht="31" customHeight="1">
      <c r="A36" s="14">
        <v>17</v>
      </c>
      <c r="B36" s="37" t="s">
        <v>41</v>
      </c>
      <c r="C36" s="38"/>
      <c r="D36" s="39"/>
      <c r="E36" s="22" t="s">
        <v>13</v>
      </c>
      <c r="F36" s="23">
        <v>3</v>
      </c>
      <c r="G36" s="51"/>
      <c r="H36" s="52"/>
      <c r="I36" s="19"/>
      <c r="J36" s="30"/>
      <c r="K36" s="34">
        <f t="shared" si="0"/>
        <v>0</v>
      </c>
    </row>
    <row r="37" spans="1:11" ht="28" customHeight="1">
      <c r="A37" s="14">
        <v>18</v>
      </c>
      <c r="B37" s="37" t="s">
        <v>42</v>
      </c>
      <c r="C37" s="38"/>
      <c r="D37" s="39"/>
      <c r="E37" s="22" t="s">
        <v>13</v>
      </c>
      <c r="F37" s="23">
        <v>1</v>
      </c>
      <c r="G37" s="51"/>
      <c r="H37" s="52"/>
      <c r="I37" s="19"/>
      <c r="J37" s="30"/>
      <c r="K37" s="34">
        <f t="shared" si="0"/>
        <v>0</v>
      </c>
    </row>
    <row r="38" spans="1:11" ht="34" customHeight="1">
      <c r="A38" s="14">
        <v>19</v>
      </c>
      <c r="B38" s="37" t="s">
        <v>43</v>
      </c>
      <c r="C38" s="38"/>
      <c r="D38" s="39"/>
      <c r="E38" s="22" t="s">
        <v>27</v>
      </c>
      <c r="F38" s="23">
        <v>1</v>
      </c>
      <c r="G38" s="51"/>
      <c r="H38" s="52"/>
      <c r="I38" s="19"/>
      <c r="J38" s="30"/>
      <c r="K38" s="34">
        <f t="shared" si="0"/>
        <v>0</v>
      </c>
    </row>
    <row r="39" spans="1:11" ht="37" customHeight="1">
      <c r="A39" s="14">
        <v>20</v>
      </c>
      <c r="B39" s="37" t="s">
        <v>44</v>
      </c>
      <c r="C39" s="38"/>
      <c r="D39" s="39"/>
      <c r="E39" s="22" t="s">
        <v>13</v>
      </c>
      <c r="F39" s="23">
        <v>1</v>
      </c>
      <c r="G39" s="51"/>
      <c r="H39" s="52"/>
      <c r="I39" s="19"/>
      <c r="J39" s="30"/>
      <c r="K39" s="34">
        <f t="shared" si="0"/>
        <v>0</v>
      </c>
    </row>
    <row r="40" spans="1:11" ht="34" customHeight="1">
      <c r="A40" s="14">
        <v>21</v>
      </c>
      <c r="B40" s="37" t="s">
        <v>45</v>
      </c>
      <c r="C40" s="38"/>
      <c r="D40" s="39"/>
      <c r="E40" s="22" t="s">
        <v>13</v>
      </c>
      <c r="F40" s="23">
        <v>1</v>
      </c>
      <c r="G40" s="51"/>
      <c r="H40" s="52"/>
      <c r="I40" s="19"/>
      <c r="J40" s="30"/>
      <c r="K40" s="34">
        <f t="shared" si="0"/>
        <v>0</v>
      </c>
    </row>
    <row r="41" spans="1:11" ht="30" customHeight="1">
      <c r="A41" s="14">
        <v>22</v>
      </c>
      <c r="B41" s="37" t="s">
        <v>46</v>
      </c>
      <c r="C41" s="38"/>
      <c r="D41" s="39"/>
      <c r="E41" s="22" t="s">
        <v>13</v>
      </c>
      <c r="F41" s="23">
        <v>1</v>
      </c>
      <c r="G41" s="51"/>
      <c r="H41" s="52"/>
      <c r="I41" s="19"/>
      <c r="J41" s="30"/>
      <c r="K41" s="34">
        <f t="shared" si="0"/>
        <v>0</v>
      </c>
    </row>
    <row r="42" spans="1:11" ht="28" customHeight="1">
      <c r="A42" s="14">
        <v>23</v>
      </c>
      <c r="B42" s="37" t="s">
        <v>47</v>
      </c>
      <c r="C42" s="38"/>
      <c r="D42" s="39"/>
      <c r="E42" s="22" t="s">
        <v>13</v>
      </c>
      <c r="F42" s="23">
        <v>1</v>
      </c>
      <c r="G42" s="51"/>
      <c r="H42" s="52"/>
      <c r="I42" s="19"/>
      <c r="J42" s="30"/>
      <c r="K42" s="34">
        <f t="shared" si="0"/>
        <v>0</v>
      </c>
    </row>
    <row r="43" spans="1:11" ht="37" customHeight="1">
      <c r="A43" s="14">
        <v>24</v>
      </c>
      <c r="B43" s="37" t="s">
        <v>48</v>
      </c>
      <c r="C43" s="38"/>
      <c r="D43" s="39"/>
      <c r="E43" s="22" t="s">
        <v>13</v>
      </c>
      <c r="F43" s="23">
        <v>10</v>
      </c>
      <c r="G43" s="51"/>
      <c r="H43" s="52"/>
      <c r="I43" s="19"/>
      <c r="J43" s="30"/>
      <c r="K43" s="34">
        <f t="shared" si="0"/>
        <v>0</v>
      </c>
    </row>
    <row r="44" spans="1:11" ht="37" customHeight="1">
      <c r="A44" s="14">
        <v>25</v>
      </c>
      <c r="B44" s="37" t="s">
        <v>49</v>
      </c>
      <c r="C44" s="38"/>
      <c r="D44" s="39"/>
      <c r="E44" s="22" t="s">
        <v>13</v>
      </c>
      <c r="F44" s="23">
        <v>20</v>
      </c>
      <c r="G44" s="51"/>
      <c r="H44" s="52"/>
      <c r="I44" s="19"/>
      <c r="J44" s="30"/>
      <c r="K44" s="34">
        <f t="shared" si="0"/>
        <v>0</v>
      </c>
    </row>
    <row r="45" spans="1:11" ht="38" customHeight="1">
      <c r="A45" s="14">
        <v>26</v>
      </c>
      <c r="B45" s="37" t="s">
        <v>50</v>
      </c>
      <c r="C45" s="38"/>
      <c r="D45" s="39"/>
      <c r="E45" s="22" t="s">
        <v>27</v>
      </c>
      <c r="F45" s="23">
        <v>1</v>
      </c>
      <c r="G45" s="51"/>
      <c r="H45" s="52"/>
      <c r="I45" s="19"/>
      <c r="J45" s="30"/>
      <c r="K45" s="34">
        <f t="shared" si="0"/>
        <v>0</v>
      </c>
    </row>
    <row r="46" spans="1:11" ht="38" customHeight="1">
      <c r="A46" s="14">
        <v>27</v>
      </c>
      <c r="B46" s="37" t="s">
        <v>51</v>
      </c>
      <c r="C46" s="38"/>
      <c r="D46" s="39"/>
      <c r="E46" s="22" t="s">
        <v>27</v>
      </c>
      <c r="F46" s="23">
        <v>1</v>
      </c>
      <c r="G46" s="51"/>
      <c r="H46" s="52"/>
      <c r="I46" s="19"/>
      <c r="J46" s="30"/>
      <c r="K46" s="34">
        <f t="shared" si="0"/>
        <v>0</v>
      </c>
    </row>
    <row r="47" spans="1:11" ht="44" customHeight="1">
      <c r="A47" s="14">
        <v>28</v>
      </c>
      <c r="B47" s="37" t="s">
        <v>52</v>
      </c>
      <c r="C47" s="38"/>
      <c r="D47" s="39"/>
      <c r="E47" s="22" t="s">
        <v>27</v>
      </c>
      <c r="F47" s="23">
        <v>1</v>
      </c>
      <c r="G47" s="51"/>
      <c r="H47" s="52"/>
      <c r="I47" s="19"/>
      <c r="J47" s="30"/>
      <c r="K47" s="34">
        <f t="shared" si="0"/>
        <v>0</v>
      </c>
    </row>
    <row r="48" spans="1:11" ht="46" customHeight="1">
      <c r="A48" s="14">
        <v>29</v>
      </c>
      <c r="B48" s="37" t="s">
        <v>53</v>
      </c>
      <c r="C48" s="38"/>
      <c r="D48" s="39"/>
      <c r="E48" s="22" t="s">
        <v>27</v>
      </c>
      <c r="F48" s="23">
        <v>1</v>
      </c>
      <c r="G48" s="51"/>
      <c r="H48" s="52"/>
      <c r="I48" s="19"/>
      <c r="J48" s="30"/>
      <c r="K48" s="34">
        <f t="shared" si="0"/>
        <v>0</v>
      </c>
    </row>
    <row r="49" spans="1:11" ht="46" customHeight="1">
      <c r="A49" s="14">
        <v>30</v>
      </c>
      <c r="B49" s="37" t="s">
        <v>54</v>
      </c>
      <c r="C49" s="38"/>
      <c r="D49" s="39"/>
      <c r="E49" s="22" t="s">
        <v>13</v>
      </c>
      <c r="F49" s="23">
        <v>1</v>
      </c>
      <c r="G49" s="51"/>
      <c r="H49" s="52"/>
      <c r="I49" s="19"/>
      <c r="J49" s="30"/>
      <c r="K49" s="34">
        <f t="shared" si="0"/>
        <v>0</v>
      </c>
    </row>
    <row r="50" spans="1:11" ht="42" customHeight="1">
      <c r="A50" s="14">
        <v>31</v>
      </c>
      <c r="B50" s="37" t="s">
        <v>55</v>
      </c>
      <c r="C50" s="38"/>
      <c r="D50" s="39"/>
      <c r="E50" s="22" t="s">
        <v>13</v>
      </c>
      <c r="F50" s="23">
        <v>3</v>
      </c>
      <c r="G50" s="51"/>
      <c r="H50" s="52"/>
      <c r="I50" s="19"/>
      <c r="J50" s="30"/>
      <c r="K50" s="34">
        <f t="shared" si="0"/>
        <v>0</v>
      </c>
    </row>
    <row r="51" spans="1:11" ht="51" customHeight="1">
      <c r="A51" s="14">
        <v>32</v>
      </c>
      <c r="B51" s="37" t="s">
        <v>56</v>
      </c>
      <c r="C51" s="38"/>
      <c r="D51" s="39"/>
      <c r="E51" s="22" t="s">
        <v>27</v>
      </c>
      <c r="F51" s="23">
        <v>1</v>
      </c>
      <c r="G51" s="53"/>
      <c r="H51" s="54"/>
      <c r="I51" s="19"/>
      <c r="J51" s="30"/>
      <c r="K51" s="31">
        <f>F51*J51</f>
        <v>0</v>
      </c>
    </row>
    <row r="52" spans="1:11" ht="51" customHeight="1">
      <c r="A52" s="5"/>
      <c r="B52" s="24"/>
      <c r="C52" s="7"/>
      <c r="D52" s="7"/>
      <c r="E52" s="21"/>
      <c r="F52" s="21"/>
      <c r="G52" s="20"/>
      <c r="H52" s="20"/>
      <c r="I52" s="20"/>
      <c r="J52" s="20"/>
      <c r="K52" s="6"/>
    </row>
    <row r="53" spans="1:11" ht="34">
      <c r="C53" s="33" t="s">
        <v>2</v>
      </c>
      <c r="D53" s="35">
        <f>SUM(K10:K51)</f>
        <v>0</v>
      </c>
    </row>
    <row r="54" spans="1:11" ht="33" customHeight="1">
      <c r="C54" s="33" t="s">
        <v>3</v>
      </c>
      <c r="D54" s="9">
        <f>IF(K54="X",0,D53*0.2)</f>
        <v>0</v>
      </c>
      <c r="G54" s="40" t="s">
        <v>14</v>
      </c>
      <c r="H54" s="40"/>
      <c r="I54" s="40"/>
      <c r="J54" s="40"/>
      <c r="K54" s="10"/>
    </row>
    <row r="55" spans="1:11" ht="24" customHeight="1">
      <c r="C55" s="32" t="s">
        <v>4</v>
      </c>
      <c r="D55" s="36">
        <f>D53+D54</f>
        <v>0</v>
      </c>
    </row>
    <row r="69" spans="3:4" ht="18.75" customHeight="1"/>
    <row r="70" spans="3:4" ht="34">
      <c r="C70" s="3" t="s">
        <v>6</v>
      </c>
      <c r="D70" s="3"/>
    </row>
  </sheetData>
  <protectedRanges>
    <protectedRange sqref="B22:B52" name="Rozsah3"/>
    <protectedRange sqref="F22:F51" name="Rozsah2"/>
    <protectedRange sqref="E22:E51" name="Rozsah1"/>
  </protectedRanges>
  <mergeCells count="52">
    <mergeCell ref="H10:H17"/>
    <mergeCell ref="H18:H21"/>
    <mergeCell ref="K18:K21"/>
    <mergeCell ref="J18:J21"/>
    <mergeCell ref="B10:B17"/>
    <mergeCell ref="E18:E21"/>
    <mergeCell ref="G54:J54"/>
    <mergeCell ref="A10:A17"/>
    <mergeCell ref="A18:A21"/>
    <mergeCell ref="C2:K2"/>
    <mergeCell ref="C4:G4"/>
    <mergeCell ref="F10:F17"/>
    <mergeCell ref="B6:I6"/>
    <mergeCell ref="J10:J17"/>
    <mergeCell ref="K10:K17"/>
    <mergeCell ref="E10:E17"/>
    <mergeCell ref="G18:G21"/>
    <mergeCell ref="F18:F21"/>
    <mergeCell ref="G22:H51"/>
    <mergeCell ref="B18:B21"/>
    <mergeCell ref="B7:K7"/>
    <mergeCell ref="G10:G17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</mergeCells>
  <dataValidations count="1">
    <dataValidation allowBlank="1" showInputMessage="1" showErrorMessage="1" prompt="V prípade potreby uveďte ďalšie typy výdavkov" sqref="B22:B52" xr:uid="{5176BF3A-B235-1449-9F4B-7619FA937C0C}"/>
  </dataValidations>
  <pageMargins left="0.7" right="0.7" top="0.75" bottom="0.75" header="0.3" footer="0.3"/>
  <pageSetup paperSize="9" scale="54" fitToWidth="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5CD4-19DC-F74A-B7EA-D399B05FE512}">
  <dimension ref="A3:D32"/>
  <sheetViews>
    <sheetView workbookViewId="0">
      <selection activeCell="B3" sqref="B3:C32"/>
    </sheetView>
  </sheetViews>
  <sheetFormatPr baseColWidth="10" defaultColWidth="11" defaultRowHeight="16"/>
  <cols>
    <col min="1" max="1" width="39.83203125" customWidth="1"/>
  </cols>
  <sheetData>
    <row r="3" spans="1:4">
      <c r="A3" s="17" t="s">
        <v>25</v>
      </c>
      <c r="B3" s="15" t="s">
        <v>13</v>
      </c>
      <c r="C3" s="16">
        <v>4</v>
      </c>
      <c r="D3" s="16">
        <v>41.962112275345227</v>
      </c>
    </row>
    <row r="4" spans="1:4">
      <c r="A4" s="17" t="s">
        <v>26</v>
      </c>
      <c r="B4" s="15" t="s">
        <v>27</v>
      </c>
      <c r="C4" s="16">
        <v>4</v>
      </c>
      <c r="D4" s="16">
        <v>3.6488793282908891</v>
      </c>
    </row>
    <row r="5" spans="1:4">
      <c r="A5" s="17" t="s">
        <v>28</v>
      </c>
      <c r="B5" s="15" t="s">
        <v>13</v>
      </c>
      <c r="C5" s="16">
        <v>32</v>
      </c>
      <c r="D5" s="16">
        <v>6.3855388245090561</v>
      </c>
    </row>
    <row r="6" spans="1:4">
      <c r="A6" s="17" t="s">
        <v>29</v>
      </c>
      <c r="B6" s="15" t="s">
        <v>13</v>
      </c>
      <c r="C6" s="16">
        <v>16</v>
      </c>
      <c r="D6" s="16">
        <v>102.1686211921449</v>
      </c>
    </row>
    <row r="7" spans="1:4">
      <c r="A7" s="17" t="s">
        <v>30</v>
      </c>
      <c r="B7" s="15" t="s">
        <v>13</v>
      </c>
      <c r="C7" s="16">
        <v>1</v>
      </c>
      <c r="D7" s="16">
        <v>20.068836305599891</v>
      </c>
    </row>
    <row r="8" spans="1:4">
      <c r="A8" s="17" t="s">
        <v>31</v>
      </c>
      <c r="B8" s="15" t="s">
        <v>13</v>
      </c>
      <c r="C8" s="16">
        <v>64</v>
      </c>
      <c r="D8" s="16">
        <v>3.6488793282908891</v>
      </c>
    </row>
    <row r="9" spans="1:4" ht="30">
      <c r="A9" s="17" t="s">
        <v>32</v>
      </c>
      <c r="B9" s="15" t="s">
        <v>27</v>
      </c>
      <c r="C9" s="16">
        <v>1</v>
      </c>
      <c r="D9" s="16">
        <v>273.66594962181671</v>
      </c>
    </row>
    <row r="10" spans="1:4">
      <c r="A10" s="17" t="s">
        <v>33</v>
      </c>
      <c r="B10" s="15" t="s">
        <v>27</v>
      </c>
      <c r="C10" s="16">
        <v>1</v>
      </c>
      <c r="D10" s="16">
        <v>775.38685726181393</v>
      </c>
    </row>
    <row r="11" spans="1:4" ht="30">
      <c r="A11" s="17" t="s">
        <v>34</v>
      </c>
      <c r="B11" s="15" t="s">
        <v>13</v>
      </c>
      <c r="C11" s="16">
        <v>1</v>
      </c>
      <c r="D11" s="16">
        <v>465.23211435708834</v>
      </c>
    </row>
    <row r="12" spans="1:4">
      <c r="A12" s="17" t="s">
        <v>35</v>
      </c>
      <c r="B12" s="15" t="s">
        <v>13</v>
      </c>
      <c r="C12" s="16">
        <v>4</v>
      </c>
      <c r="D12" s="16">
        <v>77.538685726181399</v>
      </c>
    </row>
    <row r="13" spans="1:4" ht="30">
      <c r="A13" s="17" t="s">
        <v>36</v>
      </c>
      <c r="B13" s="15" t="s">
        <v>37</v>
      </c>
      <c r="C13" s="16">
        <v>3</v>
      </c>
      <c r="D13" s="16">
        <v>6.3855388245090561</v>
      </c>
    </row>
    <row r="14" spans="1:4">
      <c r="A14" s="17" t="s">
        <v>38</v>
      </c>
      <c r="B14" s="15" t="s">
        <v>13</v>
      </c>
      <c r="C14" s="16">
        <v>12</v>
      </c>
      <c r="D14" s="16">
        <v>2.736659496218167</v>
      </c>
    </row>
    <row r="15" spans="1:4">
      <c r="A15" s="17" t="s">
        <v>39</v>
      </c>
      <c r="B15" s="15" t="s">
        <v>13</v>
      </c>
      <c r="C15" s="16">
        <v>1</v>
      </c>
      <c r="D15" s="16">
        <v>15.507737145236279</v>
      </c>
    </row>
    <row r="16" spans="1:4">
      <c r="A16" s="17" t="s">
        <v>40</v>
      </c>
      <c r="B16" s="15" t="s">
        <v>13</v>
      </c>
      <c r="C16" s="16">
        <v>1</v>
      </c>
      <c r="D16" s="16">
        <v>684.16487405454166</v>
      </c>
    </row>
    <row r="17" spans="1:4">
      <c r="A17" s="17" t="s">
        <v>41</v>
      </c>
      <c r="B17" s="15" t="s">
        <v>13</v>
      </c>
      <c r="C17" s="16">
        <v>3</v>
      </c>
      <c r="D17" s="16">
        <v>13.683297481090834</v>
      </c>
    </row>
    <row r="18" spans="1:4">
      <c r="A18" s="17" t="s">
        <v>42</v>
      </c>
      <c r="B18" s="15" t="s">
        <v>13</v>
      </c>
      <c r="C18" s="16">
        <v>1</v>
      </c>
      <c r="D18" s="16">
        <v>364.88793282908892</v>
      </c>
    </row>
    <row r="19" spans="1:4" ht="30">
      <c r="A19" s="17" t="s">
        <v>43</v>
      </c>
      <c r="B19" s="15" t="s">
        <v>27</v>
      </c>
      <c r="C19" s="16">
        <v>1</v>
      </c>
      <c r="D19" s="16">
        <v>82.099784886545009</v>
      </c>
    </row>
    <row r="20" spans="1:4">
      <c r="A20" s="17" t="s">
        <v>44</v>
      </c>
      <c r="B20" s="15" t="s">
        <v>13</v>
      </c>
      <c r="C20" s="16">
        <v>1</v>
      </c>
      <c r="D20" s="16">
        <v>100.34418152799945</v>
      </c>
    </row>
    <row r="21" spans="1:4">
      <c r="A21" s="17" t="s">
        <v>45</v>
      </c>
      <c r="B21" s="15" t="s">
        <v>13</v>
      </c>
      <c r="C21" s="16">
        <v>1</v>
      </c>
      <c r="D21" s="16">
        <v>15.507737145236279</v>
      </c>
    </row>
    <row r="22" spans="1:4">
      <c r="A22" s="17" t="s">
        <v>46</v>
      </c>
      <c r="B22" s="15" t="s">
        <v>13</v>
      </c>
      <c r="C22" s="16">
        <v>1</v>
      </c>
      <c r="D22" s="16">
        <v>3.6488793282908891</v>
      </c>
    </row>
    <row r="23" spans="1:4">
      <c r="A23" s="17" t="s">
        <v>47</v>
      </c>
      <c r="B23" s="15" t="s">
        <v>13</v>
      </c>
      <c r="C23" s="16">
        <v>1</v>
      </c>
      <c r="D23" s="16">
        <v>3.17</v>
      </c>
    </row>
    <row r="24" spans="1:4" ht="30">
      <c r="A24" s="17" t="s">
        <v>48</v>
      </c>
      <c r="B24" s="15" t="s">
        <v>13</v>
      </c>
      <c r="C24" s="16">
        <v>10</v>
      </c>
      <c r="D24" s="16">
        <v>0.54733189924363335</v>
      </c>
    </row>
    <row r="25" spans="1:4">
      <c r="A25" s="17" t="s">
        <v>49</v>
      </c>
      <c r="B25" s="15" t="s">
        <v>13</v>
      </c>
      <c r="C25" s="16">
        <v>20</v>
      </c>
      <c r="D25" s="16">
        <v>0.54733189924363335</v>
      </c>
    </row>
    <row r="26" spans="1:4" ht="30">
      <c r="A26" s="17" t="s">
        <v>50</v>
      </c>
      <c r="B26" s="15" t="s">
        <v>27</v>
      </c>
      <c r="C26" s="16">
        <v>1</v>
      </c>
      <c r="D26" s="16">
        <v>319.27694122545279</v>
      </c>
    </row>
    <row r="27" spans="1:4">
      <c r="A27" s="17" t="s">
        <v>51</v>
      </c>
      <c r="B27" s="15" t="s">
        <v>27</v>
      </c>
      <c r="C27" s="16">
        <v>1</v>
      </c>
      <c r="D27" s="16">
        <v>775.38685726181393</v>
      </c>
    </row>
    <row r="28" spans="1:4" ht="30">
      <c r="A28" s="17" t="s">
        <v>52</v>
      </c>
      <c r="B28" s="15" t="s">
        <v>27</v>
      </c>
      <c r="C28" s="16">
        <v>1</v>
      </c>
      <c r="D28" s="16">
        <v>16555.669999999998</v>
      </c>
    </row>
    <row r="29" spans="1:4">
      <c r="A29" s="17" t="s">
        <v>53</v>
      </c>
      <c r="B29" s="15" t="s">
        <v>27</v>
      </c>
      <c r="C29" s="16">
        <v>1</v>
      </c>
      <c r="D29" s="16">
        <v>1000</v>
      </c>
    </row>
    <row r="30" spans="1:4" ht="30">
      <c r="A30" s="17" t="s">
        <v>54</v>
      </c>
      <c r="B30" s="15" t="s">
        <v>13</v>
      </c>
      <c r="C30" s="16">
        <v>1</v>
      </c>
      <c r="D30" s="16">
        <v>2599</v>
      </c>
    </row>
    <row r="31" spans="1:4" ht="30">
      <c r="A31" s="17" t="s">
        <v>55</v>
      </c>
      <c r="B31" s="15" t="s">
        <v>13</v>
      </c>
      <c r="C31" s="16">
        <v>3</v>
      </c>
      <c r="D31" s="16">
        <v>323</v>
      </c>
    </row>
    <row r="32" spans="1:4" ht="30">
      <c r="A32" s="17" t="s">
        <v>56</v>
      </c>
      <c r="B32" s="15" t="s">
        <v>27</v>
      </c>
      <c r="C32" s="16">
        <v>1</v>
      </c>
      <c r="D32" s="16">
        <v>910</v>
      </c>
    </row>
  </sheetData>
  <protectedRanges>
    <protectedRange sqref="A3:A32" name="Rozsah3"/>
    <protectedRange sqref="C3:D32" name="Rozsah2"/>
    <protectedRange sqref="B3:B32" name="Rozsah1"/>
  </protectedRanges>
  <dataValidations count="1">
    <dataValidation allowBlank="1" showInputMessage="1" showErrorMessage="1" prompt="V prípade potreby uveďte ďalšie typy výdavkov" sqref="A3:A32" xr:uid="{AD0BF7B3-9945-0540-9132-1C4C7F9DF58B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4A92A95312EE469F397C9C8359936A" ma:contentTypeVersion="12" ma:contentTypeDescription="Create a new document." ma:contentTypeScope="" ma:versionID="b513d90a61a278e8ca8ae32c7c740b9f">
  <xsd:schema xmlns:xsd="http://www.w3.org/2001/XMLSchema" xmlns:xs="http://www.w3.org/2001/XMLSchema" xmlns:p="http://schemas.microsoft.com/office/2006/metadata/properties" xmlns:ns3="952cf844-e3e1-4e4e-a43f-d16f1c3073a9" xmlns:ns4="17fbaa03-414f-4234-9f06-718605360ece" targetNamespace="http://schemas.microsoft.com/office/2006/metadata/properties" ma:root="true" ma:fieldsID="1b097495a272c6ef22bf5cd52dcae30b" ns3:_="" ns4:_="">
    <xsd:import namespace="952cf844-e3e1-4e4e-a43f-d16f1c3073a9"/>
    <xsd:import namespace="17fbaa03-414f-4234-9f06-718605360ec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cf844-e3e1-4e4e-a43f-d16f1c3073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baa03-414f-4234-9f06-718605360e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BFC5DE-2BE2-493C-8FF3-25A6CD3084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96D898-3EC2-4D03-9D12-3989EB2F53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249434-63F3-4264-A6E3-B59C7C4BC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cf844-e3e1-4e4e-a43f-d16f1c3073a9"/>
    <ds:schemaRef ds:uri="17fbaa03-414f-4234-9f06-718605360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Tech</vt:lpstr>
      <vt:lpstr>Hárok1</vt:lpstr>
      <vt:lpstr>Tech!Oblasť_tlače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Microsoft Office User</cp:lastModifiedBy>
  <cp:lastPrinted>2019-06-24T07:32:47Z</cp:lastPrinted>
  <dcterms:created xsi:type="dcterms:W3CDTF">2017-05-09T15:52:06Z</dcterms:created>
  <dcterms:modified xsi:type="dcterms:W3CDTF">2020-07-21T15:50:22Z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0x010100A54A92A95312EE469F397C9C8359936A</vt:lpwstr>
  </property>
</Properties>
</file>